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80" activeTab="0"/>
  </bookViews>
  <sheets>
    <sheet name="2010=100" sheetId="1" r:id="rId1"/>
    <sheet name="2006=100" sheetId="2" r:id="rId2"/>
  </sheets>
  <definedNames>
    <definedName name="_xlnm.Print_Area" localSheetId="1">'2006=100'!$A$1:$H$34</definedName>
    <definedName name="_xlnm.Print_Area" localSheetId="0">'2010=100'!$A$1:$H$35</definedName>
  </definedNames>
  <calcPr fullCalcOnLoad="1"/>
</workbook>
</file>

<file path=xl/sharedStrings.xml><?xml version="1.0" encoding="utf-8"?>
<sst xmlns="http://schemas.openxmlformats.org/spreadsheetml/2006/main" count="112" uniqueCount="55">
  <si>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</si>
  <si>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</si>
  <si>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</si>
  <si>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</si>
  <si>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</si>
  <si>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</si>
  <si>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</si>
  <si>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</si>
  <si>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</si>
  <si>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</si>
  <si>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</si>
  <si>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</si>
  <si>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</si>
  <si>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</si>
  <si>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</si>
  <si>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</si>
  <si>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</si>
  <si>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</si>
  <si>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</si>
  <si>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</si>
  <si>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</si>
  <si>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</si>
  <si>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</si>
  <si>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</si>
  <si>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</si>
  <si>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</si>
  <si>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</si>
  <si>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</si>
  <si>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</si>
  <si>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</si>
  <si>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</si>
  <si>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</si>
  <si>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</si>
  <si>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</si>
  <si>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</si>
  <si>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</si>
  <si>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</si>
  <si>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</si>
  <si>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</si>
  <si>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</si>
  <si>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</si>
  <si>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</si>
  <si>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</si>
  <si>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</si>
  <si>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</si>
  <si>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</si>
  <si>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</si>
  <si>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</si>
  <si>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</si>
  <si>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</si>
  <si>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2016-2015</t>
  </si>
  <si>
    <t xml:space="preserve">Source : Dubai Statistics Center </t>
  </si>
  <si>
    <t xml:space="preserve">  المصدر: مركز دبي للإحصاء  </t>
  </si>
  <si>
    <t>2010=100</t>
  </si>
  <si>
    <t>2006=100</t>
  </si>
</sst>
</file>

<file path=xl/styles.xml><?xml version="1.0" encoding="utf-8"?>
<styleSheet xmlns="http://schemas.openxmlformats.org/spreadsheetml/2006/main">
  <numFmts count="19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0" fillId="0" borderId="0" xfId="56">
      <alignment/>
      <protection/>
    </xf>
    <xf numFmtId="0" fontId="4" fillId="33" borderId="0" xfId="58" applyFont="1" applyFill="1" applyBorder="1" applyAlignment="1">
      <alignment vertical="top" wrapText="1"/>
      <protection/>
    </xf>
    <xf numFmtId="0" fontId="5" fillId="34" borderId="0" xfId="58" applyFont="1" applyFill="1" applyBorder="1" applyAlignment="1">
      <alignment horizontal="center" vertical="top"/>
      <protection/>
    </xf>
    <xf numFmtId="0" fontId="2" fillId="34" borderId="0" xfId="58" applyFont="1" applyFill="1" applyAlignment="1">
      <alignment vertical="top"/>
      <protection/>
    </xf>
    <xf numFmtId="0" fontId="6" fillId="34" borderId="0" xfId="58" applyFont="1" applyFill="1" applyBorder="1" applyAlignment="1">
      <alignment vertical="top" wrapText="1"/>
      <protection/>
    </xf>
    <xf numFmtId="0" fontId="7" fillId="33" borderId="0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vertical="center"/>
      <protection/>
    </xf>
    <xf numFmtId="0" fontId="2" fillId="34" borderId="0" xfId="58" applyFont="1" applyFill="1" applyBorder="1" applyAlignment="1">
      <alignment vertical="center"/>
      <protection/>
    </xf>
    <xf numFmtId="0" fontId="12" fillId="34" borderId="0" xfId="58" applyFont="1" applyFill="1" applyAlignment="1">
      <alignment vertical="center"/>
      <protection/>
    </xf>
    <xf numFmtId="0" fontId="10" fillId="0" borderId="10" xfId="59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72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vertical="center" wrapText="1"/>
      <protection/>
    </xf>
    <xf numFmtId="4" fontId="54" fillId="34" borderId="0" xfId="58" applyNumberFormat="1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 readingOrder="1"/>
      <protection/>
    </xf>
    <xf numFmtId="0" fontId="14" fillId="35" borderId="13" xfId="58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72" fontId="14" fillId="35" borderId="14" xfId="44" applyNumberFormat="1" applyFont="1" applyFill="1" applyBorder="1" applyAlignment="1">
      <alignment horizontal="center" vertical="center"/>
    </xf>
    <xf numFmtId="0" fontId="14" fillId="35" borderId="15" xfId="58" applyFont="1" applyFill="1" applyBorder="1" applyAlignment="1">
      <alignment vertical="center" wrapText="1"/>
      <protection/>
    </xf>
    <xf numFmtId="173" fontId="54" fillId="34" borderId="0" xfId="58" applyNumberFormat="1" applyFont="1" applyFill="1" applyAlignment="1">
      <alignment vertical="center" wrapText="1"/>
      <protection/>
    </xf>
    <xf numFmtId="0" fontId="0" fillId="0" borderId="0" xfId="56" applyFont="1">
      <alignment/>
      <protection/>
    </xf>
    <xf numFmtId="9" fontId="3" fillId="34" borderId="0" xfId="63" applyFont="1" applyFill="1" applyAlignment="1">
      <alignment/>
    </xf>
    <xf numFmtId="174" fontId="3" fillId="34" borderId="0" xfId="63" applyNumberFormat="1" applyFont="1" applyFill="1" applyAlignment="1">
      <alignment/>
    </xf>
    <xf numFmtId="0" fontId="15" fillId="0" borderId="0" xfId="58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8" applyFont="1">
      <alignment/>
      <protection/>
    </xf>
    <xf numFmtId="3" fontId="55" fillId="34" borderId="0" xfId="58" applyNumberFormat="1" applyFont="1" applyFill="1">
      <alignment/>
      <protection/>
    </xf>
    <xf numFmtId="4" fontId="10" fillId="0" borderId="11" xfId="44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56" fillId="34" borderId="0" xfId="59" applyFont="1" applyFill="1" applyAlignment="1">
      <alignment vertical="top"/>
      <protection/>
    </xf>
    <xf numFmtId="0" fontId="56" fillId="34" borderId="0" xfId="0" applyFont="1" applyFill="1" applyAlignment="1">
      <alignment vertical="top"/>
    </xf>
    <xf numFmtId="0" fontId="18" fillId="34" borderId="0" xfId="58" applyFont="1" applyFill="1" applyBorder="1" applyAlignment="1">
      <alignment horizontal="right" vertical="center"/>
      <protection/>
    </xf>
    <xf numFmtId="0" fontId="0" fillId="0" borderId="0" xfId="56" applyAlignment="1">
      <alignment readingOrder="1"/>
      <protection/>
    </xf>
    <xf numFmtId="0" fontId="53" fillId="0" borderId="0" xfId="56" applyFont="1">
      <alignment/>
      <protection/>
    </xf>
    <xf numFmtId="0" fontId="55" fillId="0" borderId="0" xfId="58" applyFont="1" applyAlignment="1">
      <alignment horizontal="right" readingOrder="2"/>
      <protection/>
    </xf>
    <xf numFmtId="0" fontId="10" fillId="0" borderId="12" xfId="59" applyFont="1" applyBorder="1" applyAlignment="1">
      <alignment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2" fillId="34" borderId="0" xfId="58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3" fillId="34" borderId="0" xfId="58" applyFont="1" applyFill="1" applyAlignment="1">
      <alignment vertical="center"/>
      <protection/>
    </xf>
    <xf numFmtId="0" fontId="2" fillId="34" borderId="0" xfId="58" applyFill="1" applyAlignment="1">
      <alignment vertical="top"/>
      <protection/>
    </xf>
    <xf numFmtId="0" fontId="5" fillId="34" borderId="0" xfId="58" applyFont="1" applyFill="1" applyAlignment="1">
      <alignment horizontal="center" vertical="top"/>
      <protection/>
    </xf>
    <xf numFmtId="0" fontId="7" fillId="33" borderId="0" xfId="58" applyFont="1" applyFill="1" applyAlignment="1">
      <alignment wrapText="1"/>
      <protection/>
    </xf>
    <xf numFmtId="0" fontId="6" fillId="34" borderId="0" xfId="58" applyFont="1" applyFill="1" applyAlignment="1">
      <alignment vertical="top" wrapText="1"/>
      <protection/>
    </xf>
    <xf numFmtId="0" fontId="4" fillId="33" borderId="0" xfId="58" applyFont="1" applyFill="1" applyAlignment="1">
      <alignment vertical="top" wrapText="1"/>
      <protection/>
    </xf>
    <xf numFmtId="0" fontId="18" fillId="34" borderId="0" xfId="58" applyFont="1" applyFill="1" applyAlignment="1">
      <alignment horizontal="right" vertical="center"/>
      <protection/>
    </xf>
    <xf numFmtId="0" fontId="10" fillId="35" borderId="16" xfId="58" applyFont="1" applyFill="1" applyBorder="1" applyAlignment="1">
      <alignment horizontal="center" vertical="center" wrapText="1" readingOrder="2"/>
      <protection/>
    </xf>
    <xf numFmtId="0" fontId="10" fillId="35" borderId="17" xfId="58" applyFont="1" applyFill="1" applyBorder="1" applyAlignment="1">
      <alignment horizontal="center" vertical="center" wrapText="1" readingOrder="2"/>
      <protection/>
    </xf>
    <xf numFmtId="0" fontId="10" fillId="35" borderId="11" xfId="58" applyFont="1" applyFill="1" applyBorder="1" applyAlignment="1">
      <alignment horizontal="center" vertical="center" wrapText="1" readingOrder="2"/>
      <protection/>
    </xf>
    <xf numFmtId="0" fontId="11" fillId="0" borderId="14" xfId="58" applyFont="1" applyBorder="1" applyAlignment="1">
      <alignment vertical="center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6" fillId="33" borderId="0" xfId="58" applyFont="1" applyFill="1" applyBorder="1" applyAlignment="1">
      <alignment horizontal="center" vertical="top" wrapText="1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35" borderId="19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0" fontId="8" fillId="35" borderId="20" xfId="58" applyFont="1" applyFill="1" applyBorder="1" applyAlignment="1">
      <alignment horizontal="center" vertical="center" wrapText="1"/>
      <protection/>
    </xf>
    <xf numFmtId="0" fontId="8" fillId="35" borderId="21" xfId="58" applyFont="1" applyFill="1" applyBorder="1" applyAlignment="1">
      <alignment horizontal="center" vertical="center" wrapText="1"/>
      <protection/>
    </xf>
    <xf numFmtId="0" fontId="10" fillId="35" borderId="22" xfId="58" applyFont="1" applyFill="1" applyBorder="1" applyAlignment="1">
      <alignment horizontal="center" vertical="center" wrapText="1" readingOrder="2"/>
      <protection/>
    </xf>
    <xf numFmtId="0" fontId="11" fillId="0" borderId="11" xfId="58" applyFont="1" applyBorder="1">
      <alignment/>
      <protection/>
    </xf>
    <xf numFmtId="0" fontId="11" fillId="0" borderId="14" xfId="58" applyFont="1" applyBorder="1">
      <alignment/>
      <protection/>
    </xf>
    <xf numFmtId="0" fontId="8" fillId="35" borderId="23" xfId="58" applyFont="1" applyFill="1" applyBorder="1" applyAlignment="1">
      <alignment horizontal="center" vertical="center" wrapText="1"/>
      <protection/>
    </xf>
    <xf numFmtId="0" fontId="8" fillId="35" borderId="24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top" wrapText="1"/>
      <protection/>
    </xf>
    <xf numFmtId="0" fontId="16" fillId="33" borderId="0" xfId="58" applyFont="1" applyFill="1" applyAlignment="1">
      <alignment horizontal="center" vertical="top" wrapText="1"/>
      <protection/>
    </xf>
    <xf numFmtId="0" fontId="17" fillId="33" borderId="0" xfId="58" applyFont="1" applyFill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57150" y="133350"/>
          <a:ext cx="3381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3"/>
  <sheetViews>
    <sheetView showGridLines="0" rightToLeft="1" tabSelected="1" zoomScale="84" zoomScaleNormal="84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25" customWidth="1"/>
    <col min="2" max="7" width="26.00390625" style="25" customWidth="1"/>
    <col min="8" max="8" width="51.28125" style="25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0.25">
      <c r="A7" s="55" t="s">
        <v>48</v>
      </c>
      <c r="B7" s="55"/>
      <c r="C7" s="55"/>
      <c r="D7" s="55"/>
      <c r="E7" s="55"/>
      <c r="F7" s="55"/>
      <c r="G7" s="55"/>
      <c r="H7" s="55"/>
      <c r="I7" s="4"/>
      <c r="J7" s="5"/>
      <c r="K7" s="6"/>
      <c r="L7" s="6"/>
      <c r="M7" s="6"/>
    </row>
    <row r="8" spans="1:13" ht="18">
      <c r="A8" s="56" t="s">
        <v>49</v>
      </c>
      <c r="B8" s="56"/>
      <c r="C8" s="56"/>
      <c r="D8" s="56"/>
      <c r="E8" s="56"/>
      <c r="F8" s="56"/>
      <c r="G8" s="56"/>
      <c r="H8" s="56"/>
      <c r="I8" s="4"/>
      <c r="J8" s="7"/>
      <c r="K8" s="6"/>
      <c r="L8" s="6"/>
      <c r="M8" s="6"/>
    </row>
    <row r="9" spans="1:13" ht="20.25">
      <c r="A9" s="57" t="s">
        <v>50</v>
      </c>
      <c r="B9" s="57"/>
      <c r="C9" s="57"/>
      <c r="D9" s="57"/>
      <c r="E9" s="57"/>
      <c r="F9" s="57"/>
      <c r="G9" s="57"/>
      <c r="H9" s="57"/>
      <c r="I9" s="8"/>
      <c r="J9" s="5"/>
      <c r="K9" s="6"/>
      <c r="L9" s="6"/>
      <c r="M9" s="6"/>
    </row>
    <row r="10" spans="1:13" ht="15.75">
      <c r="A10" s="36" t="s">
        <v>53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58" t="s">
        <v>2</v>
      </c>
      <c r="B11" s="61">
        <v>2015</v>
      </c>
      <c r="C11" s="62"/>
      <c r="D11" s="61">
        <v>2016</v>
      </c>
      <c r="E11" s="62"/>
      <c r="F11" s="63" t="s">
        <v>3</v>
      </c>
      <c r="G11" s="63" t="s">
        <v>4</v>
      </c>
      <c r="H11" s="61" t="s">
        <v>5</v>
      </c>
      <c r="I11" s="2"/>
      <c r="J11" s="2"/>
      <c r="K11" s="2"/>
      <c r="L11" s="2"/>
      <c r="M11" s="2"/>
    </row>
    <row r="12" spans="1:13" ht="29.25" customHeight="1">
      <c r="A12" s="59"/>
      <c r="B12" s="53" t="s">
        <v>6</v>
      </c>
      <c r="C12" s="51" t="s">
        <v>7</v>
      </c>
      <c r="D12" s="53" t="s">
        <v>6</v>
      </c>
      <c r="E12" s="51" t="s">
        <v>7</v>
      </c>
      <c r="F12" s="64"/>
      <c r="G12" s="64"/>
      <c r="H12" s="66"/>
      <c r="I12" s="12"/>
      <c r="J12" s="12"/>
      <c r="K12" s="12"/>
      <c r="L12" s="12"/>
      <c r="M12" s="12"/>
    </row>
    <row r="13" spans="1:13" ht="29.25" customHeight="1">
      <c r="A13" s="60"/>
      <c r="B13" s="54"/>
      <c r="C13" s="52"/>
      <c r="D13" s="54"/>
      <c r="E13" s="52"/>
      <c r="F13" s="65"/>
      <c r="G13" s="65"/>
      <c r="H13" s="67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491.5503357807696</v>
      </c>
      <c r="C14" s="15">
        <f>B14/$B$33*100</f>
        <v>0.12868219280671578</v>
      </c>
      <c r="D14" s="14">
        <v>497.975041998521</v>
      </c>
      <c r="E14" s="15">
        <f aca="true" t="shared" si="0" ref="E14:E32">D14/$D$33*100</f>
        <v>0.12641995939250372</v>
      </c>
      <c r="F14" s="15">
        <f>(D14/B14-1)*100</f>
        <v>1.3070291585797644</v>
      </c>
      <c r="G14" s="15">
        <f>(D14-B14)/$B$33*100</f>
        <v>0.0016819137818836092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10879.301175265256</v>
      </c>
      <c r="C15" s="32">
        <f aca="true" t="shared" si="1" ref="C15:C33">B15/$B$33*100</f>
        <v>2.84807522146053</v>
      </c>
      <c r="D15" s="14">
        <v>10687.212517011281</v>
      </c>
      <c r="E15" s="15">
        <f t="shared" si="0"/>
        <v>2.7131419418076708</v>
      </c>
      <c r="F15" s="15">
        <f>(D15/B15-1)*100</f>
        <v>-1.765634163071983</v>
      </c>
      <c r="G15" s="15">
        <f aca="true" t="shared" si="2" ref="G15:G32">(D15-B15)/$B$33*100</f>
        <v>-0.05028658910009516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33109.628317858704</v>
      </c>
      <c r="C16" s="15">
        <f t="shared" si="1"/>
        <v>8.667717759138338</v>
      </c>
      <c r="D16" s="14">
        <v>34632.054486317036</v>
      </c>
      <c r="E16" s="15">
        <f t="shared" si="0"/>
        <v>8.79197259418511</v>
      </c>
      <c r="F16" s="15">
        <f aca="true" t="shared" si="3" ref="F16:F32">(D16/B16-1)*100</f>
        <v>4.598137296627902</v>
      </c>
      <c r="G16" s="15">
        <f t="shared" si="2"/>
        <v>0.3985535630493796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10200.201627163377</v>
      </c>
      <c r="C17" s="15">
        <f t="shared" si="1"/>
        <v>2.670294813997286</v>
      </c>
      <c r="D17" s="14">
        <v>11393.542331506529</v>
      </c>
      <c r="E17" s="15">
        <f t="shared" si="0"/>
        <v>2.8924565237349893</v>
      </c>
      <c r="F17" s="15">
        <f t="shared" si="3"/>
        <v>11.699187407876899</v>
      </c>
      <c r="G17" s="15">
        <f t="shared" si="2"/>
        <v>0.31240279463236037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27055.55156073121</v>
      </c>
      <c r="C18" s="15">
        <f t="shared" si="1"/>
        <v>7.0828304834742815</v>
      </c>
      <c r="D18" s="14">
        <v>26172.212543006546</v>
      </c>
      <c r="E18" s="15">
        <f t="shared" si="0"/>
        <v>6.644288905765464</v>
      </c>
      <c r="F18" s="15">
        <f t="shared" si="3"/>
        <v>-3.2649085557980517</v>
      </c>
      <c r="G18" s="15">
        <f t="shared" si="2"/>
        <v>-0.23124793844762404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107796.25350152396</v>
      </c>
      <c r="C19" s="15">
        <f t="shared" si="1"/>
        <v>28.21981243262004</v>
      </c>
      <c r="D19" s="14">
        <v>108549.46627615273</v>
      </c>
      <c r="E19" s="15">
        <f t="shared" si="0"/>
        <v>27.557242755852684</v>
      </c>
      <c r="F19" s="15">
        <f t="shared" si="3"/>
        <v>0.6987374330390095</v>
      </c>
      <c r="G19" s="15">
        <f t="shared" si="2"/>
        <v>0.19718239300011287</v>
      </c>
      <c r="H19" s="16" t="s">
        <v>19</v>
      </c>
      <c r="I19" s="17"/>
      <c r="J19" s="18"/>
      <c r="K19" s="18"/>
      <c r="L19" s="18"/>
      <c r="M19" s="18"/>
    </row>
    <row r="20" spans="1:9" ht="39.75" customHeight="1">
      <c r="A20" s="13" t="s">
        <v>20</v>
      </c>
      <c r="B20" s="14">
        <v>44714.24724719831</v>
      </c>
      <c r="C20" s="15">
        <f t="shared" si="1"/>
        <v>11.705672779841967</v>
      </c>
      <c r="D20" s="14">
        <v>45960.85400100052</v>
      </c>
      <c r="E20" s="15">
        <f t="shared" si="0"/>
        <v>11.667992984412528</v>
      </c>
      <c r="F20" s="15">
        <f t="shared" si="3"/>
        <v>2.7879408254609883</v>
      </c>
      <c r="G20" s="15">
        <f t="shared" si="2"/>
        <v>0.32634723032408913</v>
      </c>
      <c r="H20" s="16" t="s">
        <v>21</v>
      </c>
      <c r="I20" s="17"/>
    </row>
    <row r="21" spans="1:9" ht="39.75" customHeight="1">
      <c r="A21" s="13" t="s">
        <v>22</v>
      </c>
      <c r="B21" s="14">
        <v>12352.69862774201</v>
      </c>
      <c r="C21" s="15">
        <f t="shared" si="1"/>
        <v>3.2337936337150555</v>
      </c>
      <c r="D21" s="14">
        <v>12669.959555971676</v>
      </c>
      <c r="E21" s="15">
        <f t="shared" si="0"/>
        <v>3.2164980922384476</v>
      </c>
      <c r="F21" s="15">
        <f t="shared" si="3"/>
        <v>2.5683531816857785</v>
      </c>
      <c r="G21" s="15">
        <f t="shared" si="2"/>
        <v>0.0830552416806727</v>
      </c>
      <c r="H21" s="16" t="s">
        <v>23</v>
      </c>
      <c r="I21" s="17"/>
    </row>
    <row r="22" spans="1:9" ht="39.75" customHeight="1">
      <c r="A22" s="13" t="s">
        <v>24</v>
      </c>
      <c r="B22" s="14">
        <v>14656.91491048765</v>
      </c>
      <c r="C22" s="15">
        <f t="shared" si="1"/>
        <v>3.8370108067715543</v>
      </c>
      <c r="D22" s="14">
        <v>15695.478973627196</v>
      </c>
      <c r="E22" s="15">
        <f t="shared" si="0"/>
        <v>3.9845808467199024</v>
      </c>
      <c r="F22" s="15">
        <f t="shared" si="3"/>
        <v>7.0858299272543945</v>
      </c>
      <c r="G22" s="15">
        <f t="shared" si="2"/>
        <v>0.27188406005820404</v>
      </c>
      <c r="H22" s="16" t="s">
        <v>25</v>
      </c>
      <c r="I22" s="17"/>
    </row>
    <row r="23" spans="1:9" ht="39.75" customHeight="1">
      <c r="A23" s="13" t="s">
        <v>26</v>
      </c>
      <c r="B23" s="14">
        <v>42658.00570154332</v>
      </c>
      <c r="C23" s="15">
        <f t="shared" si="1"/>
        <v>11.167372524966</v>
      </c>
      <c r="D23" s="14">
        <v>43698.3126413729</v>
      </c>
      <c r="E23" s="15">
        <f t="shared" si="0"/>
        <v>11.093605991722976</v>
      </c>
      <c r="F23" s="15">
        <f t="shared" si="3"/>
        <v>2.438714428208577</v>
      </c>
      <c r="G23" s="15">
        <f t="shared" si="2"/>
        <v>0.27234032501814714</v>
      </c>
      <c r="H23" s="16" t="s">
        <v>27</v>
      </c>
      <c r="I23" s="17"/>
    </row>
    <row r="24" spans="1:9" ht="39.75" customHeight="1">
      <c r="A24" s="13" t="s">
        <v>28</v>
      </c>
      <c r="B24" s="14">
        <v>22720.679554968126</v>
      </c>
      <c r="C24" s="15">
        <f t="shared" si="1"/>
        <v>5.948011127991577</v>
      </c>
      <c r="D24" s="14">
        <v>24976.1863973019</v>
      </c>
      <c r="E24" s="15">
        <f t="shared" si="0"/>
        <v>6.340656064718776</v>
      </c>
      <c r="F24" s="15">
        <f t="shared" si="3"/>
        <v>9.927109956711577</v>
      </c>
      <c r="G24" s="15">
        <f t="shared" si="2"/>
        <v>0.5904656049131644</v>
      </c>
      <c r="H24" s="16" t="s">
        <v>29</v>
      </c>
      <c r="I24" s="17"/>
    </row>
    <row r="25" spans="1:9" ht="39.75" customHeight="1">
      <c r="A25" s="13" t="s">
        <v>30</v>
      </c>
      <c r="B25" s="14">
        <v>12349.209612442995</v>
      </c>
      <c r="C25" s="15">
        <f t="shared" si="1"/>
        <v>3.2328802498625144</v>
      </c>
      <c r="D25" s="14">
        <v>13273.25621581723</v>
      </c>
      <c r="E25" s="15">
        <f t="shared" si="0"/>
        <v>3.3696558467580697</v>
      </c>
      <c r="F25" s="15">
        <f t="shared" si="3"/>
        <v>7.482637613043419</v>
      </c>
      <c r="G25" s="15">
        <f t="shared" si="2"/>
        <v>0.24190471356086485</v>
      </c>
      <c r="H25" s="16" t="s">
        <v>31</v>
      </c>
      <c r="I25" s="17"/>
    </row>
    <row r="26" spans="1:9" ht="39.75" customHeight="1">
      <c r="A26" s="13" t="s">
        <v>32</v>
      </c>
      <c r="B26" s="14">
        <v>10140.389953132213</v>
      </c>
      <c r="C26" s="15">
        <f t="shared" si="1"/>
        <v>2.6546368094970036</v>
      </c>
      <c r="D26" s="14">
        <v>11088.264948383661</v>
      </c>
      <c r="E26" s="15">
        <f t="shared" si="0"/>
        <v>2.8149563457683247</v>
      </c>
      <c r="F26" s="15">
        <f t="shared" si="3"/>
        <v>9.34752016078695</v>
      </c>
      <c r="G26" s="15">
        <f t="shared" si="2"/>
        <v>0.24814271096340387</v>
      </c>
      <c r="H26" s="16" t="s">
        <v>33</v>
      </c>
      <c r="I26" s="17"/>
    </row>
    <row r="27" spans="1:9" ht="39.75" customHeight="1">
      <c r="A27" s="13" t="s">
        <v>34</v>
      </c>
      <c r="B27" s="14">
        <v>19039.866603659357</v>
      </c>
      <c r="C27" s="15">
        <f t="shared" si="1"/>
        <v>4.984416868344848</v>
      </c>
      <c r="D27" s="14">
        <v>19714.115282136398</v>
      </c>
      <c r="E27" s="15">
        <f t="shared" si="0"/>
        <v>5.004784262730625</v>
      </c>
      <c r="F27" s="15">
        <f t="shared" si="3"/>
        <v>3.541246861190994</v>
      </c>
      <c r="G27" s="15">
        <f t="shared" si="2"/>
        <v>0.17651050589893674</v>
      </c>
      <c r="H27" s="16" t="s">
        <v>35</v>
      </c>
      <c r="I27" s="17"/>
    </row>
    <row r="28" spans="1:9" ht="39.75" customHeight="1">
      <c r="A28" s="13" t="s">
        <v>36</v>
      </c>
      <c r="B28" s="14">
        <v>6034.431680265967</v>
      </c>
      <c r="C28" s="15">
        <f t="shared" si="1"/>
        <v>1.579744421749855</v>
      </c>
      <c r="D28" s="14">
        <v>6566.79398967768</v>
      </c>
      <c r="E28" s="15">
        <f t="shared" si="0"/>
        <v>1.6670992710443013</v>
      </c>
      <c r="F28" s="15">
        <f t="shared" si="3"/>
        <v>8.822078658254839</v>
      </c>
      <c r="G28" s="15">
        <f t="shared" si="2"/>
        <v>0.13936629548616533</v>
      </c>
      <c r="H28" s="16" t="s">
        <v>37</v>
      </c>
      <c r="I28" s="17"/>
    </row>
    <row r="29" spans="1:9" ht="39.75" customHeight="1">
      <c r="A29" s="13" t="s">
        <v>38</v>
      </c>
      <c r="B29" s="14">
        <v>3220.0818363076028</v>
      </c>
      <c r="C29" s="15">
        <f t="shared" si="1"/>
        <v>0.842980182395695</v>
      </c>
      <c r="D29" s="14">
        <v>3293.848205736167</v>
      </c>
      <c r="E29" s="15">
        <f t="shared" si="0"/>
        <v>0.8362028641898768</v>
      </c>
      <c r="F29" s="15">
        <f t="shared" si="3"/>
        <v>2.2908228168868616</v>
      </c>
      <c r="G29" s="15">
        <f t="shared" si="2"/>
        <v>0.019311182360155145</v>
      </c>
      <c r="H29" s="16" t="s">
        <v>39</v>
      </c>
      <c r="I29" s="17"/>
    </row>
    <row r="30" spans="1:9" ht="39.75" customHeight="1">
      <c r="A30" s="13" t="s">
        <v>40</v>
      </c>
      <c r="B30" s="14">
        <v>1035.947140022844</v>
      </c>
      <c r="C30" s="15">
        <f t="shared" si="1"/>
        <v>0.2711989798526767</v>
      </c>
      <c r="D30" s="14">
        <v>1125.6997500701762</v>
      </c>
      <c r="E30" s="15">
        <f t="shared" si="0"/>
        <v>0.2857792152010018</v>
      </c>
      <c r="F30" s="15">
        <f t="shared" si="3"/>
        <v>8.66382140360491</v>
      </c>
      <c r="G30" s="15">
        <f t="shared" si="2"/>
        <v>0.023496195262834387</v>
      </c>
      <c r="H30" s="16" t="s">
        <v>41</v>
      </c>
      <c r="I30" s="17"/>
    </row>
    <row r="31" spans="1:9" ht="39.75" customHeight="1">
      <c r="A31" s="13" t="s">
        <v>42</v>
      </c>
      <c r="B31" s="14">
        <v>1608.2240037856093</v>
      </c>
      <c r="C31" s="15">
        <f t="shared" si="1"/>
        <v>0.4210144440300562</v>
      </c>
      <c r="D31" s="14">
        <v>1911.1130115771896</v>
      </c>
      <c r="E31" s="15">
        <f t="shared" si="0"/>
        <v>0.4851705586457711</v>
      </c>
      <c r="F31" s="15">
        <f t="shared" si="3"/>
        <v>18.83375742922677</v>
      </c>
      <c r="G31" s="15">
        <f t="shared" si="2"/>
        <v>0.07929283913062847</v>
      </c>
      <c r="H31" s="16" t="s">
        <v>43</v>
      </c>
      <c r="I31" s="17"/>
    </row>
    <row r="32" spans="1:9" ht="66.75" customHeight="1">
      <c r="A32" s="13" t="s">
        <v>44</v>
      </c>
      <c r="B32" s="14">
        <v>1924.6620605723815</v>
      </c>
      <c r="C32" s="15">
        <f t="shared" si="1"/>
        <v>0.5038542674840248</v>
      </c>
      <c r="D32" s="14">
        <v>1999.050092717544</v>
      </c>
      <c r="E32" s="15">
        <f t="shared" si="0"/>
        <v>0.5074949751109882</v>
      </c>
      <c r="F32" s="15">
        <f t="shared" si="3"/>
        <v>3.864991868912293</v>
      </c>
      <c r="G32" s="15">
        <f t="shared" si="2"/>
        <v>0.01947392646942519</v>
      </c>
      <c r="H32" s="16" t="s">
        <v>45</v>
      </c>
      <c r="I32" s="17"/>
    </row>
    <row r="33" spans="1:9" ht="30.75" customHeight="1">
      <c r="A33" s="20" t="s">
        <v>46</v>
      </c>
      <c r="B33" s="21">
        <f>SUM(B14:B32)</f>
        <v>381987.8454504516</v>
      </c>
      <c r="C33" s="21">
        <f t="shared" si="1"/>
        <v>100</v>
      </c>
      <c r="D33" s="21">
        <f>SUM(D14:D32)</f>
        <v>393905.39626138285</v>
      </c>
      <c r="E33" s="21">
        <f>D33/D33*100</f>
        <v>100</v>
      </c>
      <c r="F33" s="22">
        <f>(D33/B33-1)*100</f>
        <v>3.119876968042723</v>
      </c>
      <c r="G33" s="22">
        <f>(D33-B33)/$B$33*100</f>
        <v>3.1198769680427176</v>
      </c>
      <c r="H33" s="23" t="s">
        <v>47</v>
      </c>
      <c r="I33" s="24"/>
    </row>
    <row r="34" spans="1:8" ht="14.25">
      <c r="A34" s="35" t="s">
        <v>52</v>
      </c>
      <c r="B34" s="30"/>
      <c r="C34" s="30"/>
      <c r="D34" s="31"/>
      <c r="E34" s="30"/>
      <c r="F34" s="30"/>
      <c r="G34" s="33"/>
      <c r="H34" s="34" t="s">
        <v>51</v>
      </c>
    </row>
    <row r="35" ht="14.25">
      <c r="H35" s="1"/>
    </row>
    <row r="36" spans="1:7" ht="14.25">
      <c r="A36" s="29"/>
      <c r="B36" s="1"/>
      <c r="C36" s="1"/>
      <c r="D36" s="1"/>
      <c r="E36" s="1"/>
      <c r="F36" s="26"/>
      <c r="G36" s="1"/>
    </row>
    <row r="37" spans="1:8" ht="14.25">
      <c r="A37" s="1"/>
      <c r="H37" s="1"/>
    </row>
    <row r="39" spans="2:7" ht="14.25">
      <c r="B39" s="1"/>
      <c r="C39" s="27"/>
      <c r="D39" s="1"/>
      <c r="E39" s="27"/>
      <c r="F39" s="1"/>
      <c r="G39" s="1"/>
    </row>
    <row r="40" spans="1:8" ht="14.25">
      <c r="A40" s="1"/>
      <c r="B40" s="1"/>
      <c r="C40" s="27"/>
      <c r="D40" s="1"/>
      <c r="E40" s="27"/>
      <c r="F40" s="1"/>
      <c r="G40" s="1"/>
      <c r="H40" s="1"/>
    </row>
    <row r="41" spans="1:8" ht="14.25">
      <c r="A41" s="1"/>
      <c r="B41" s="1"/>
      <c r="C41" s="27"/>
      <c r="D41" s="1"/>
      <c r="E41" s="27"/>
      <c r="F41" s="1"/>
      <c r="G41" s="1"/>
      <c r="H41" s="1"/>
    </row>
    <row r="42" spans="1:8" ht="14.25">
      <c r="A42" s="1"/>
      <c r="B42" s="1"/>
      <c r="C42" s="27"/>
      <c r="D42" s="1"/>
      <c r="E42" s="27"/>
      <c r="F42" s="1"/>
      <c r="G42" s="1"/>
      <c r="H42" s="1"/>
    </row>
    <row r="43" spans="1:8" ht="14.25">
      <c r="A43" s="1"/>
      <c r="C43" s="27"/>
      <c r="D43" s="1"/>
      <c r="E43" s="27"/>
      <c r="H43" s="1"/>
    </row>
    <row r="44" spans="3:5" ht="14.25">
      <c r="C44" s="27"/>
      <c r="D44" s="1"/>
      <c r="E44" s="27"/>
    </row>
    <row r="45" spans="3:5" ht="14.25">
      <c r="C45" s="27"/>
      <c r="D45" s="1"/>
      <c r="E45" s="27"/>
    </row>
    <row r="46" spans="3:5" ht="14.25">
      <c r="C46" s="27"/>
      <c r="D46" s="1"/>
      <c r="E46" s="27"/>
    </row>
    <row r="47" spans="3:5" ht="14.25">
      <c r="C47" s="27"/>
      <c r="D47" s="1"/>
      <c r="E47" s="27"/>
    </row>
    <row r="48" spans="3:5" ht="14.25">
      <c r="C48" s="27"/>
      <c r="D48" s="1"/>
      <c r="E48" s="27"/>
    </row>
    <row r="49" spans="3:5" ht="14.25">
      <c r="C49" s="27"/>
      <c r="D49" s="1"/>
      <c r="E49" s="27"/>
    </row>
    <row r="50" spans="3:5" ht="14.25">
      <c r="C50" s="27"/>
      <c r="D50" s="1"/>
      <c r="E50" s="27"/>
    </row>
    <row r="51" spans="3:5" ht="14.25">
      <c r="C51" s="27"/>
      <c r="D51" s="1"/>
      <c r="E51" s="27"/>
    </row>
    <row r="52" spans="3:5" ht="14.25">
      <c r="C52" s="27"/>
      <c r="D52" s="1"/>
      <c r="E52" s="27"/>
    </row>
    <row r="53" spans="3:5" ht="14.25">
      <c r="C53" s="27"/>
      <c r="D53" s="1"/>
      <c r="E53" s="27"/>
    </row>
  </sheetData>
  <sheetProtection/>
  <mergeCells count="13">
    <mergeCell ref="G11:G13"/>
    <mergeCell ref="H11:H13"/>
    <mergeCell ref="B12:B13"/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</mergeCells>
  <printOptions horizontalCentered="1" verticalCentered="1"/>
  <pageMargins left="0" right="0" top="1.135" bottom="0.75" header="0.3" footer="0.3"/>
  <pageSetup orientation="landscape" paperSize="12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zoomScale="84" zoomScaleNormal="84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3" customWidth="1"/>
    <col min="2" max="7" width="26.00390625" style="3" customWidth="1"/>
    <col min="8" max="8" width="51.28125" style="3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0.25">
      <c r="A7" s="68" t="s">
        <v>48</v>
      </c>
      <c r="B7" s="68"/>
      <c r="C7" s="68"/>
      <c r="D7" s="68"/>
      <c r="E7" s="68"/>
      <c r="F7" s="68"/>
      <c r="G7" s="68"/>
      <c r="H7" s="68"/>
      <c r="I7" s="49"/>
      <c r="J7" s="46"/>
      <c r="K7" s="45"/>
      <c r="L7" s="45"/>
      <c r="M7" s="45"/>
    </row>
    <row r="8" spans="1:13" ht="18">
      <c r="A8" s="69" t="s">
        <v>49</v>
      </c>
      <c r="B8" s="69"/>
      <c r="C8" s="69"/>
      <c r="D8" s="69"/>
      <c r="E8" s="69"/>
      <c r="F8" s="69"/>
      <c r="G8" s="69"/>
      <c r="H8" s="69"/>
      <c r="I8" s="49"/>
      <c r="J8" s="48"/>
      <c r="K8" s="45"/>
      <c r="L8" s="45"/>
      <c r="M8" s="45"/>
    </row>
    <row r="9" spans="1:13" ht="20.25">
      <c r="A9" s="70" t="s">
        <v>50</v>
      </c>
      <c r="B9" s="70"/>
      <c r="C9" s="70"/>
      <c r="D9" s="70"/>
      <c r="E9" s="70"/>
      <c r="F9" s="70"/>
      <c r="G9" s="70"/>
      <c r="H9" s="70"/>
      <c r="I9" s="47"/>
      <c r="J9" s="46"/>
      <c r="K9" s="45"/>
      <c r="L9" s="45"/>
      <c r="M9" s="45"/>
    </row>
    <row r="10" spans="1:13" ht="15.75">
      <c r="A10" s="50" t="s">
        <v>54</v>
      </c>
      <c r="B10" s="44"/>
      <c r="C10" s="44"/>
      <c r="D10" s="44"/>
      <c r="E10" s="44" t="s">
        <v>0</v>
      </c>
      <c r="F10" s="43"/>
      <c r="G10" s="1"/>
      <c r="H10" s="43" t="s">
        <v>1</v>
      </c>
      <c r="I10" s="2"/>
      <c r="J10" s="42"/>
      <c r="K10" s="2"/>
      <c r="L10" s="2"/>
      <c r="M10" s="42"/>
    </row>
    <row r="11" spans="1:13" ht="22.5" customHeight="1">
      <c r="A11" s="58" t="s">
        <v>2</v>
      </c>
      <c r="B11" s="61">
        <v>2015</v>
      </c>
      <c r="C11" s="62"/>
      <c r="D11" s="61">
        <v>2016</v>
      </c>
      <c r="E11" s="62"/>
      <c r="F11" s="63" t="s">
        <v>3</v>
      </c>
      <c r="G11" s="63" t="s">
        <v>4</v>
      </c>
      <c r="H11" s="61" t="s">
        <v>5</v>
      </c>
      <c r="I11" s="2"/>
      <c r="J11" s="2"/>
      <c r="K11" s="2"/>
      <c r="L11" s="2"/>
      <c r="M11" s="2"/>
    </row>
    <row r="12" spans="1:13" ht="29.25" customHeight="1">
      <c r="A12" s="59"/>
      <c r="B12" s="53" t="s">
        <v>6</v>
      </c>
      <c r="C12" s="51" t="s">
        <v>7</v>
      </c>
      <c r="D12" s="53" t="s">
        <v>6</v>
      </c>
      <c r="E12" s="51" t="s">
        <v>7</v>
      </c>
      <c r="F12" s="64"/>
      <c r="G12" s="64"/>
      <c r="H12" s="66"/>
      <c r="I12" s="12"/>
      <c r="J12" s="12"/>
      <c r="K12" s="12"/>
      <c r="L12" s="12"/>
      <c r="M12" s="12"/>
    </row>
    <row r="13" spans="1:13" ht="29.25" customHeight="1">
      <c r="A13" s="60"/>
      <c r="B13" s="54"/>
      <c r="C13" s="52"/>
      <c r="D13" s="54"/>
      <c r="E13" s="52"/>
      <c r="F13" s="65"/>
      <c r="G13" s="65"/>
      <c r="H13" s="67"/>
      <c r="I13" s="12"/>
      <c r="J13" s="12"/>
      <c r="K13" s="12"/>
      <c r="L13" s="12"/>
      <c r="M13" s="12"/>
    </row>
    <row r="14" spans="1:13" ht="39.75" customHeight="1">
      <c r="A14" s="41" t="s">
        <v>8</v>
      </c>
      <c r="B14" s="14">
        <v>474.0884377034699</v>
      </c>
      <c r="C14" s="15">
        <f aca="true" t="shared" si="0" ref="C14:C33">B14/$B$33*100</f>
        <v>0.1281765605059497</v>
      </c>
      <c r="D14" s="14">
        <v>480.06463920904156</v>
      </c>
      <c r="E14" s="15">
        <f aca="true" t="shared" si="1" ref="E14:E32">D14/$D$33*100</f>
        <v>0.12585564494226845</v>
      </c>
      <c r="F14" s="15">
        <f aca="true" t="shared" si="2" ref="F14:F33">(D14/B14-1)*100</f>
        <v>1.2605668120743374</v>
      </c>
      <c r="G14" s="15">
        <f aca="true" t="shared" si="3" ref="G14:G33">(D14-B14)/$B$33*100</f>
        <v>0.0016157511825963893</v>
      </c>
      <c r="H14" s="40" t="s">
        <v>9</v>
      </c>
      <c r="I14" s="17"/>
      <c r="J14" s="18"/>
      <c r="K14" s="18"/>
      <c r="L14" s="18"/>
      <c r="M14" s="19"/>
    </row>
    <row r="15" spans="1:13" ht="39.75" customHeight="1">
      <c r="A15" s="41" t="s">
        <v>10</v>
      </c>
      <c r="B15" s="14">
        <v>6688.90991021925</v>
      </c>
      <c r="C15" s="32">
        <f t="shared" si="0"/>
        <v>1.8084420492919122</v>
      </c>
      <c r="D15" s="14">
        <v>6514.1871641249345</v>
      </c>
      <c r="E15" s="15">
        <f t="shared" si="1"/>
        <v>1.7077850769562561</v>
      </c>
      <c r="F15" s="15">
        <f t="shared" si="2"/>
        <v>-2.6121258686318427</v>
      </c>
      <c r="G15" s="15">
        <f t="shared" si="3"/>
        <v>-0.04723878258876983</v>
      </c>
      <c r="H15" s="40" t="s">
        <v>11</v>
      </c>
      <c r="I15" s="17"/>
      <c r="J15" s="18"/>
      <c r="K15" s="18"/>
      <c r="L15" s="18"/>
      <c r="M15" s="18"/>
    </row>
    <row r="16" spans="1:13" ht="39.75" customHeight="1">
      <c r="A16" s="41" t="s">
        <v>12</v>
      </c>
      <c r="B16" s="14">
        <v>34520.32602110666</v>
      </c>
      <c r="C16" s="15">
        <f t="shared" si="0"/>
        <v>9.333061734985868</v>
      </c>
      <c r="D16" s="14">
        <v>36066.71266673523</v>
      </c>
      <c r="E16" s="15">
        <f t="shared" si="1"/>
        <v>9.455392071989028</v>
      </c>
      <c r="F16" s="15">
        <f t="shared" si="2"/>
        <v>4.4796409068763365</v>
      </c>
      <c r="G16" s="15">
        <f t="shared" si="3"/>
        <v>0.4180876513444489</v>
      </c>
      <c r="H16" s="40" t="s">
        <v>13</v>
      </c>
      <c r="I16" s="17"/>
      <c r="J16" s="18"/>
      <c r="K16" s="18"/>
      <c r="L16" s="18"/>
      <c r="M16" s="18"/>
    </row>
    <row r="17" spans="1:13" ht="39.75" customHeight="1">
      <c r="A17" s="41" t="s">
        <v>14</v>
      </c>
      <c r="B17" s="14">
        <v>9037.365145361895</v>
      </c>
      <c r="C17" s="15">
        <f t="shared" si="0"/>
        <v>2.4433803658662003</v>
      </c>
      <c r="D17" s="14">
        <v>10078.831779450238</v>
      </c>
      <c r="E17" s="15">
        <f t="shared" si="1"/>
        <v>2.6423064109810204</v>
      </c>
      <c r="F17" s="15">
        <f t="shared" si="2"/>
        <v>11.524007466079201</v>
      </c>
      <c r="G17" s="15">
        <f t="shared" si="3"/>
        <v>0.28157533578713395</v>
      </c>
      <c r="H17" s="40" t="s">
        <v>15</v>
      </c>
      <c r="I17" s="17"/>
      <c r="J17" s="18"/>
      <c r="K17" s="18"/>
      <c r="L17" s="18"/>
      <c r="M17" s="18"/>
    </row>
    <row r="18" spans="1:13" ht="39.75" customHeight="1">
      <c r="A18" s="41" t="s">
        <v>16</v>
      </c>
      <c r="B18" s="14">
        <v>24483.04579324488</v>
      </c>
      <c r="C18" s="15">
        <f t="shared" si="0"/>
        <v>6.619340087029549</v>
      </c>
      <c r="D18" s="14">
        <v>23653.376330260944</v>
      </c>
      <c r="E18" s="15">
        <f t="shared" si="1"/>
        <v>6.201062711079826</v>
      </c>
      <c r="F18" s="15">
        <f t="shared" si="2"/>
        <v>-3.3887510156634604</v>
      </c>
      <c r="G18" s="15">
        <f t="shared" si="3"/>
        <v>-0.2243129544294326</v>
      </c>
      <c r="H18" s="40" t="s">
        <v>17</v>
      </c>
      <c r="I18" s="17"/>
      <c r="J18" s="18"/>
      <c r="K18" s="18"/>
      <c r="L18" s="18"/>
      <c r="M18" s="18"/>
    </row>
    <row r="19" spans="1:13" ht="39.75" customHeight="1">
      <c r="A19" s="41" t="s">
        <v>18</v>
      </c>
      <c r="B19" s="14">
        <v>102152.89602383297</v>
      </c>
      <c r="C19" s="15">
        <f t="shared" si="0"/>
        <v>27.618490173444236</v>
      </c>
      <c r="D19" s="14">
        <v>102758.6920745596</v>
      </c>
      <c r="E19" s="15">
        <f t="shared" si="1"/>
        <v>26.939625225835822</v>
      </c>
      <c r="F19" s="15">
        <f t="shared" si="2"/>
        <v>0.5930287581717542</v>
      </c>
      <c r="G19" s="15">
        <f t="shared" si="3"/>
        <v>0.16378558930136575</v>
      </c>
      <c r="H19" s="40" t="s">
        <v>19</v>
      </c>
      <c r="I19" s="17"/>
      <c r="J19" s="18"/>
      <c r="K19" s="18"/>
      <c r="L19" s="18"/>
      <c r="M19" s="18"/>
    </row>
    <row r="20" spans="1:9" ht="39.75" customHeight="1">
      <c r="A20" s="41" t="s">
        <v>20</v>
      </c>
      <c r="B20" s="14">
        <v>42930.12306404104</v>
      </c>
      <c r="C20" s="15">
        <f t="shared" si="0"/>
        <v>11.606770127323122</v>
      </c>
      <c r="D20" s="14">
        <v>44117.56757609938</v>
      </c>
      <c r="E20" s="15">
        <f t="shared" si="1"/>
        <v>11.566036044067634</v>
      </c>
      <c r="F20" s="15">
        <f t="shared" si="2"/>
        <v>2.7659937295939407</v>
      </c>
      <c r="G20" s="15">
        <f t="shared" si="3"/>
        <v>0.32104253393014104</v>
      </c>
      <c r="H20" s="40" t="s">
        <v>21</v>
      </c>
      <c r="I20" s="17"/>
    </row>
    <row r="21" spans="1:9" ht="39.75" customHeight="1">
      <c r="A21" s="41" t="s">
        <v>22</v>
      </c>
      <c r="B21" s="14">
        <v>17214.93718746555</v>
      </c>
      <c r="C21" s="15">
        <f t="shared" si="0"/>
        <v>4.654303422171714</v>
      </c>
      <c r="D21" s="14">
        <v>17637.669127399382</v>
      </c>
      <c r="E21" s="15">
        <f t="shared" si="1"/>
        <v>4.623961112746291</v>
      </c>
      <c r="F21" s="15">
        <f t="shared" si="2"/>
        <v>2.45561128298295</v>
      </c>
      <c r="G21" s="15">
        <f t="shared" si="3"/>
        <v>0.11429159997910977</v>
      </c>
      <c r="H21" s="40" t="s">
        <v>23</v>
      </c>
      <c r="I21" s="17"/>
    </row>
    <row r="22" spans="1:9" ht="39.75" customHeight="1">
      <c r="A22" s="41" t="s">
        <v>24</v>
      </c>
      <c r="B22" s="14">
        <v>14501.812237933798</v>
      </c>
      <c r="C22" s="15">
        <f t="shared" si="0"/>
        <v>3.920771455143713</v>
      </c>
      <c r="D22" s="14">
        <v>15513.768447907378</v>
      </c>
      <c r="E22" s="15">
        <f t="shared" si="1"/>
        <v>4.067150908497125</v>
      </c>
      <c r="F22" s="15">
        <f t="shared" si="2"/>
        <v>6.97813620373946</v>
      </c>
      <c r="G22" s="15">
        <f t="shared" si="3"/>
        <v>0.27359677237726626</v>
      </c>
      <c r="H22" s="40" t="s">
        <v>25</v>
      </c>
      <c r="I22" s="17"/>
    </row>
    <row r="23" spans="1:9" ht="39.75" customHeight="1">
      <c r="A23" s="41" t="s">
        <v>26</v>
      </c>
      <c r="B23" s="14">
        <v>39541.44488195384</v>
      </c>
      <c r="C23" s="15">
        <f t="shared" si="0"/>
        <v>10.690592723492053</v>
      </c>
      <c r="D23" s="14">
        <v>40491.88724531715</v>
      </c>
      <c r="E23" s="15">
        <f t="shared" si="1"/>
        <v>10.61551334542247</v>
      </c>
      <c r="F23" s="15">
        <f t="shared" si="2"/>
        <v>2.4036611868907265</v>
      </c>
      <c r="G23" s="15">
        <f t="shared" si="3"/>
        <v>0.25696562794314226</v>
      </c>
      <c r="H23" s="40" t="s">
        <v>27</v>
      </c>
      <c r="I23" s="17"/>
    </row>
    <row r="24" spans="1:9" ht="39.75" customHeight="1">
      <c r="A24" s="41" t="s">
        <v>28</v>
      </c>
      <c r="B24" s="14">
        <v>23390.75175296599</v>
      </c>
      <c r="C24" s="15">
        <f t="shared" si="0"/>
        <v>6.324022838158641</v>
      </c>
      <c r="D24" s="14">
        <v>25680.756561051294</v>
      </c>
      <c r="E24" s="15">
        <f t="shared" si="1"/>
        <v>6.732568732664178</v>
      </c>
      <c r="F24" s="15">
        <f t="shared" si="2"/>
        <v>9.790214663771678</v>
      </c>
      <c r="G24" s="15">
        <f t="shared" si="3"/>
        <v>0.6191354112416765</v>
      </c>
      <c r="H24" s="40" t="s">
        <v>29</v>
      </c>
      <c r="I24" s="17"/>
    </row>
    <row r="25" spans="1:9" ht="39.75" customHeight="1">
      <c r="A25" s="41" t="s">
        <v>30</v>
      </c>
      <c r="B25" s="14">
        <v>12723.06931047152</v>
      </c>
      <c r="C25" s="15">
        <f t="shared" si="0"/>
        <v>3.4398629740788307</v>
      </c>
      <c r="D25" s="14">
        <v>13659.840981314706</v>
      </c>
      <c r="E25" s="15">
        <f t="shared" si="1"/>
        <v>3.5811179497509067</v>
      </c>
      <c r="F25" s="15">
        <f t="shared" si="2"/>
        <v>7.362780536550195</v>
      </c>
      <c r="G25" s="15">
        <f t="shared" si="3"/>
        <v>0.25326956153947255</v>
      </c>
      <c r="H25" s="40" t="s">
        <v>31</v>
      </c>
      <c r="I25" s="17"/>
    </row>
    <row r="26" spans="1:9" ht="39.75" customHeight="1">
      <c r="A26" s="41" t="s">
        <v>32</v>
      </c>
      <c r="B26" s="14">
        <v>10443.79289785285</v>
      </c>
      <c r="C26" s="15">
        <f t="shared" si="0"/>
        <v>2.8236281373319088</v>
      </c>
      <c r="D26" s="14">
        <v>11405.73168329008</v>
      </c>
      <c r="E26" s="15">
        <f t="shared" si="1"/>
        <v>2.9901717389642353</v>
      </c>
      <c r="F26" s="15">
        <f t="shared" si="2"/>
        <v>9.210626779424125</v>
      </c>
      <c r="G26" s="15">
        <f t="shared" si="3"/>
        <v>0.26007384936844724</v>
      </c>
      <c r="H26" s="40" t="s">
        <v>33</v>
      </c>
      <c r="I26" s="17"/>
    </row>
    <row r="27" spans="1:9" ht="39.75" customHeight="1">
      <c r="A27" s="41" t="s">
        <v>34</v>
      </c>
      <c r="B27" s="14">
        <v>18781.806592984824</v>
      </c>
      <c r="C27" s="15">
        <f t="shared" si="0"/>
        <v>5.0779288793423865</v>
      </c>
      <c r="D27" s="14">
        <v>19411.614329442527</v>
      </c>
      <c r="E27" s="15">
        <f t="shared" si="1"/>
        <v>5.089025604609781</v>
      </c>
      <c r="F27" s="15">
        <f t="shared" si="2"/>
        <v>3.3532862418727216</v>
      </c>
      <c r="G27" s="15">
        <f t="shared" si="3"/>
        <v>0.17027749048306995</v>
      </c>
      <c r="H27" s="40" t="s">
        <v>35</v>
      </c>
      <c r="I27" s="17"/>
    </row>
    <row r="28" spans="1:9" ht="39.75" customHeight="1">
      <c r="A28" s="41" t="s">
        <v>36</v>
      </c>
      <c r="B28" s="14">
        <v>5387.19211417029</v>
      </c>
      <c r="C28" s="15">
        <f t="shared" si="0"/>
        <v>1.456504105698145</v>
      </c>
      <c r="D28" s="14">
        <v>5854.793349247675</v>
      </c>
      <c r="E28" s="15">
        <f t="shared" si="1"/>
        <v>1.534915785897759</v>
      </c>
      <c r="F28" s="15">
        <f t="shared" si="2"/>
        <v>8.679869311647948</v>
      </c>
      <c r="G28" s="15">
        <f t="shared" si="3"/>
        <v>0.1264226528933857</v>
      </c>
      <c r="H28" s="40" t="s">
        <v>37</v>
      </c>
      <c r="I28" s="17"/>
    </row>
    <row r="29" spans="1:9" ht="39.75" customHeight="1">
      <c r="A29" s="41" t="s">
        <v>38</v>
      </c>
      <c r="B29" s="14">
        <v>3110.4523003380637</v>
      </c>
      <c r="C29" s="15">
        <f t="shared" si="0"/>
        <v>0.8409550745561964</v>
      </c>
      <c r="D29" s="14">
        <v>3174.3270362550734</v>
      </c>
      <c r="E29" s="15">
        <f t="shared" si="1"/>
        <v>0.8321941334062697</v>
      </c>
      <c r="F29" s="15">
        <f t="shared" si="2"/>
        <v>2.053551372900575</v>
      </c>
      <c r="G29" s="15">
        <f t="shared" si="3"/>
        <v>0.0172694444790258</v>
      </c>
      <c r="H29" s="40" t="s">
        <v>39</v>
      </c>
      <c r="I29" s="17"/>
    </row>
    <row r="30" spans="1:9" ht="39.75" customHeight="1">
      <c r="A30" s="41" t="s">
        <v>40</v>
      </c>
      <c r="B30" s="14">
        <v>1034.9438134355555</v>
      </c>
      <c r="C30" s="15">
        <f t="shared" si="0"/>
        <v>0.2798117983338235</v>
      </c>
      <c r="D30" s="14">
        <v>1127.3487754415905</v>
      </c>
      <c r="E30" s="15">
        <f t="shared" si="1"/>
        <v>0.2955502147415937</v>
      </c>
      <c r="F30" s="15">
        <f t="shared" si="2"/>
        <v>8.92850035010997</v>
      </c>
      <c r="G30" s="15">
        <f t="shared" si="3"/>
        <v>0.024982997393884432</v>
      </c>
      <c r="H30" s="40" t="s">
        <v>41</v>
      </c>
      <c r="I30" s="17"/>
    </row>
    <row r="31" spans="1:9" ht="39.75" customHeight="1">
      <c r="A31" s="41" t="s">
        <v>42</v>
      </c>
      <c r="B31" s="14">
        <v>1541.7773009543432</v>
      </c>
      <c r="C31" s="15">
        <f t="shared" si="0"/>
        <v>0.4168414493712674</v>
      </c>
      <c r="D31" s="14">
        <v>1829.6113034482216</v>
      </c>
      <c r="E31" s="15">
        <f t="shared" si="1"/>
        <v>0.47965813722195827</v>
      </c>
      <c r="F31" s="15">
        <f t="shared" si="2"/>
        <v>18.66897393778675</v>
      </c>
      <c r="G31" s="15">
        <f t="shared" si="3"/>
        <v>0.07782002154501448</v>
      </c>
      <c r="H31" s="40" t="s">
        <v>43</v>
      </c>
      <c r="I31" s="17"/>
    </row>
    <row r="32" spans="1:9" ht="66.75" customHeight="1">
      <c r="A32" s="41" t="s">
        <v>44</v>
      </c>
      <c r="B32" s="14">
        <v>1912.664346618015</v>
      </c>
      <c r="C32" s="15">
        <f t="shared" si="0"/>
        <v>0.5171160438744916</v>
      </c>
      <c r="D32" s="14">
        <v>1983.9079261553334</v>
      </c>
      <c r="E32" s="15">
        <f t="shared" si="1"/>
        <v>0.5201091502255665</v>
      </c>
      <c r="F32" s="15">
        <f t="shared" si="2"/>
        <v>3.7248343998930844</v>
      </c>
      <c r="G32" s="15">
        <f t="shared" si="3"/>
        <v>0.019261716289603322</v>
      </c>
      <c r="H32" s="40" t="s">
        <v>45</v>
      </c>
      <c r="I32" s="17"/>
    </row>
    <row r="33" spans="1:9" ht="30.75" customHeight="1">
      <c r="A33" s="20" t="s">
        <v>46</v>
      </c>
      <c r="B33" s="21">
        <f>SUM(B14:B32)</f>
        <v>369871.39913265477</v>
      </c>
      <c r="C33" s="21">
        <f t="shared" si="0"/>
        <v>100</v>
      </c>
      <c r="D33" s="21">
        <f>SUM(D14:D32)</f>
        <v>381440.6889967098</v>
      </c>
      <c r="E33" s="21">
        <f>D33/D33*100</f>
        <v>100</v>
      </c>
      <c r="F33" s="22">
        <f t="shared" si="2"/>
        <v>3.1279222700606013</v>
      </c>
      <c r="G33" s="22">
        <f t="shared" si="3"/>
        <v>3.127922270060605</v>
      </c>
      <c r="H33" s="23" t="s">
        <v>47</v>
      </c>
      <c r="I33" s="24"/>
    </row>
    <row r="34" spans="1:8" ht="26.25" customHeight="1">
      <c r="A34" s="35" t="s">
        <v>52</v>
      </c>
      <c r="B34" s="30"/>
      <c r="C34" s="30"/>
      <c r="D34" s="31"/>
      <c r="E34" s="30"/>
      <c r="F34" s="30"/>
      <c r="G34" s="33"/>
      <c r="H34" s="34" t="s">
        <v>51</v>
      </c>
    </row>
    <row r="35" spans="1:8" ht="14.25">
      <c r="A35" s="39"/>
      <c r="B35" s="30"/>
      <c r="C35" s="30"/>
      <c r="D35" s="31"/>
      <c r="E35" s="30"/>
      <c r="F35" s="30"/>
      <c r="G35" s="30"/>
      <c r="H35" s="38"/>
    </row>
    <row r="36" ht="14.25">
      <c r="H36" s="1"/>
    </row>
    <row r="37" spans="1:7" ht="14.25">
      <c r="A37" s="37"/>
      <c r="B37" s="1"/>
      <c r="C37" s="1"/>
      <c r="D37" s="1"/>
      <c r="E37" s="1"/>
      <c r="F37" s="26"/>
      <c r="G37" s="1"/>
    </row>
    <row r="38" spans="1:8" ht="14.25">
      <c r="A38" s="1"/>
      <c r="H38" s="1"/>
    </row>
    <row r="40" spans="2:7" ht="14.25">
      <c r="B40" s="1"/>
      <c r="C40" s="27"/>
      <c r="D40" s="1"/>
      <c r="E40" s="27"/>
      <c r="F40" s="1"/>
      <c r="G40" s="1"/>
    </row>
    <row r="41" spans="1:8" ht="14.25">
      <c r="A41" s="1"/>
      <c r="B41" s="1"/>
      <c r="C41" s="27"/>
      <c r="D41" s="1"/>
      <c r="E41" s="27"/>
      <c r="F41" s="1"/>
      <c r="G41" s="1"/>
      <c r="H41" s="1"/>
    </row>
    <row r="42" spans="1:8" ht="14.25">
      <c r="A42" s="1"/>
      <c r="B42" s="1"/>
      <c r="C42" s="27"/>
      <c r="D42" s="1"/>
      <c r="E42" s="27"/>
      <c r="F42" s="1"/>
      <c r="G42" s="1"/>
      <c r="H42" s="1"/>
    </row>
    <row r="43" spans="1:8" ht="14.25">
      <c r="A43" s="1"/>
      <c r="B43" s="1"/>
      <c r="C43" s="27"/>
      <c r="D43" s="1"/>
      <c r="E43" s="27"/>
      <c r="F43" s="1"/>
      <c r="G43" s="1"/>
      <c r="H43" s="1"/>
    </row>
    <row r="44" spans="1:8" ht="14.25">
      <c r="A44" s="1"/>
      <c r="C44" s="27"/>
      <c r="D44" s="1"/>
      <c r="E44" s="27"/>
      <c r="H44" s="1"/>
    </row>
    <row r="45" spans="3:5" ht="14.25">
      <c r="C45" s="27"/>
      <c r="D45" s="1"/>
      <c r="E45" s="27"/>
    </row>
    <row r="46" spans="3:5" ht="14.25">
      <c r="C46" s="27"/>
      <c r="D46" s="1"/>
      <c r="E46" s="27"/>
    </row>
    <row r="47" spans="3:5" ht="14.25">
      <c r="C47" s="27"/>
      <c r="D47" s="1"/>
      <c r="E47" s="27"/>
    </row>
    <row r="48" spans="3:5" ht="14.25">
      <c r="C48" s="27"/>
      <c r="D48" s="1"/>
      <c r="E48" s="27"/>
    </row>
    <row r="49" spans="3:5" ht="14.25">
      <c r="C49" s="27"/>
      <c r="D49" s="1"/>
      <c r="E49" s="27"/>
    </row>
    <row r="50" spans="3:5" ht="14.25">
      <c r="C50" s="27"/>
      <c r="D50" s="1"/>
      <c r="E50" s="27"/>
    </row>
    <row r="51" spans="3:5" ht="14.25">
      <c r="C51" s="27"/>
      <c r="D51" s="1"/>
      <c r="E51" s="27"/>
    </row>
    <row r="52" spans="3:5" ht="14.25">
      <c r="C52" s="27"/>
      <c r="D52" s="1"/>
      <c r="E52" s="27"/>
    </row>
    <row r="53" spans="3:5" ht="14.25">
      <c r="C53" s="27"/>
      <c r="D53" s="1"/>
      <c r="E53" s="27"/>
    </row>
    <row r="54" spans="3:5" ht="14.25">
      <c r="C54" s="27"/>
      <c r="D54" s="1"/>
      <c r="E54" s="27"/>
    </row>
  </sheetData>
  <sheetProtection/>
  <mergeCells count="13"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 - Emirate of Dubai</dc:title>
  <dc:subject/>
  <dc:creator>Thuraya Saif Saeed AlKharoosi</dc:creator>
  <cp:keywords/>
  <dc:description/>
  <cp:lastModifiedBy>Asma Abdulla Rashed Mohammad Almarri</cp:lastModifiedBy>
  <cp:lastPrinted>2023-04-12T19:36:55Z</cp:lastPrinted>
  <dcterms:created xsi:type="dcterms:W3CDTF">2019-03-26T14:20:44Z</dcterms:created>
  <dcterms:modified xsi:type="dcterms:W3CDTF">2023-04-27T05:30:07Z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2016-12-29T00:00:00Z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 </vt:lpwstr>
  </property>
</Properties>
</file>